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autam\Desktop\Annual Working\"/>
    </mc:Choice>
  </mc:AlternateContent>
  <xr:revisionPtr revIDLastSave="0" documentId="13_ncr:1_{A596A6CD-60AC-45FB-9630-9283839CADEC}" xr6:coauthVersionLast="36" xr6:coauthVersionMax="36" xr10:uidLastSave="{00000000-0000-0000-0000-000000000000}"/>
  <bookViews>
    <workbookView xWindow="0" yWindow="0" windowWidth="23040" windowHeight="8424" xr2:uid="{27C90764-51AD-469F-8E45-906F3F9595DD}"/>
  </bookViews>
  <sheets>
    <sheet name="Interest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G8" i="1"/>
  <c r="G7" i="1"/>
  <c r="G6" i="1"/>
  <c r="G5" i="1"/>
  <c r="H9" i="1"/>
  <c r="H8" i="1"/>
  <c r="H7" i="1"/>
  <c r="H6" i="1"/>
  <c r="H5" i="1"/>
  <c r="H10" i="1" s="1"/>
  <c r="E5" i="1" l="1"/>
  <c r="B6" i="1" l="1"/>
  <c r="E6" i="1" s="1"/>
  <c r="B7" i="1" l="1"/>
  <c r="E7" i="1" s="1"/>
  <c r="B8" i="1" l="1"/>
  <c r="E8" i="1" s="1"/>
  <c r="B9" i="1" l="1"/>
  <c r="E9" i="1" s="1"/>
  <c r="G11" i="1" l="1"/>
  <c r="G12" i="1" s="1"/>
</calcChain>
</file>

<file path=xl/sharedStrings.xml><?xml version="1.0" encoding="utf-8"?>
<sst xmlns="http://schemas.openxmlformats.org/spreadsheetml/2006/main" count="13" uniqueCount="13">
  <si>
    <t>Opening Balance</t>
  </si>
  <si>
    <t>Loan Given</t>
  </si>
  <si>
    <t>Loan Received Back</t>
  </si>
  <si>
    <t>Closing Balance</t>
  </si>
  <si>
    <t>Interest on Loan</t>
  </si>
  <si>
    <t>Rate of Interest</t>
  </si>
  <si>
    <t>No. of Days</t>
  </si>
  <si>
    <t>Total Interest</t>
  </si>
  <si>
    <t>Prologic First India Pvt Ltd</t>
  </si>
  <si>
    <t>(Interest on Loan Schedule)</t>
  </si>
  <si>
    <t>Loan to Subsidiary - MyCloud Hospitality Software Pvt Ltd</t>
  </si>
  <si>
    <t>TDS  194A</t>
  </si>
  <si>
    <t>Date of Transaction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</si>
</sst>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 * #,##0.00_ ;_ * \-#,##0.00_ ;_ * &quot;-&quot;??_ ;_ @_ "/>
    <numFmt numFmtId="164" formatCode="_ * #,##0_ ;_ * \-#,##0_ ;_ * &quot;-&quot;??_ ;_ @_ 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8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/>
    </xf>
    <xf numFmtId="164" fontId="0" fillId="0" borderId="1" xfId="1" applyNumberFormat="1" applyFont="1" applyBorder="1"/>
    <xf numFmtId="164" fontId="0" fillId="0" borderId="1" xfId="0" applyNumberFormat="1" applyBorder="1"/>
    <xf numFmtId="9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2" fillId="0" borderId="1" xfId="0" applyFont="1" applyBorder="1" applyAlignment="1">
      <alignment horizontal="center"/>
    </xf>
    <xf numFmtId="164" fontId="2" fillId="0" borderId="1" xfId="0" applyNumberFormat="1" applyFont="1" applyBorder="1"/>
    <xf numFmtId="0" fontId="2" fillId="0" borderId="0" xfId="0" applyFont="1" applyAlignment="1">
      <alignment horizontal="center"/>
    </xf>
    <xf numFmtId="0" fontId="2" fillId="0" borderId="2" xfId="0" applyFont="1" applyBorder="1" applyAlignment="1">
      <alignment horizontal="center"/>
    </xf>
    <xf numFmtId="0" fontId="0" fillId="2" borderId="1" xfId="0" applyFill="1" applyBorder="1"/>
    <xf numFmtId="0" fontId="2" fillId="2" borderId="1" xfId="0" applyFont="1" applyFill="1" applyBorder="1" applyAlignment="1">
      <alignment horizontal="center"/>
    </xf>
    <xf numFmtId="9" fontId="2" fillId="2" borderId="1" xfId="0" applyNumberFormat="1" applyFont="1" applyFill="1" applyBorder="1" applyAlignment="1">
      <alignment horizontal="center"/>
    </xf>
    <xf numFmtId="164" fontId="2" fillId="2" borderId="1" xfId="1" applyNumberFormat="1" applyFont="1" applyFill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07A9C6-504F-4934-9217-6AC1D723671B}">
  <dimension ref="A1:H12"/>
  <sheetViews>
    <sheetView tabSelected="1" workbookViewId="0">
      <selection activeCell="D13" sqref="D13"/>
    </sheetView>
  </sheetViews>
  <sheetFormatPr defaultRowHeight="14.4" x14ac:dyDescent="0.3"/>
  <cols>
    <col min="1" max="1" width="30.6640625" customWidth="1"/>
    <col min="2" max="2" width="14.6640625" bestFit="1" customWidth="1"/>
    <col min="3" max="3" width="22.77734375" customWidth="1"/>
    <col min="4" max="5" width="13.77734375" bestFit="1" customWidth="1"/>
    <col min="6" max="6" width="13.77734375" customWidth="1"/>
    <col min="7" max="7" width="14.77734375" bestFit="1" customWidth="1"/>
    <col min="8" max="8" width="10.6640625" bestFit="1" customWidth="1"/>
  </cols>
  <sheetData>
    <row r="1" spans="1:8" x14ac:dyDescent="0.3">
      <c r="A1" s="12" t="s">
        <v>8</v>
      </c>
      <c r="B1" s="12"/>
      <c r="C1" s="12"/>
      <c r="D1" s="12"/>
      <c r="E1" s="12"/>
      <c r="F1" s="12"/>
      <c r="G1" s="12"/>
      <c r="H1" s="12"/>
    </row>
    <row r="2" spans="1:8" x14ac:dyDescent="0.3">
      <c r="A2" s="12" t="s">
        <v>9</v>
      </c>
      <c r="B2" s="12"/>
      <c r="C2" s="12"/>
      <c r="D2" s="12"/>
      <c r="E2" s="12"/>
      <c r="F2" s="12"/>
      <c r="G2" s="12"/>
      <c r="H2" s="12"/>
    </row>
    <row r="3" spans="1:8" x14ac:dyDescent="0.3">
      <c r="A3" s="13" t="s">
        <v>10</v>
      </c>
      <c r="B3" s="13"/>
      <c r="C3" s="13"/>
      <c r="D3" s="13"/>
      <c r="E3" s="13"/>
      <c r="F3" s="13"/>
      <c r="G3" s="13"/>
      <c r="H3" s="13"/>
    </row>
    <row r="4" spans="1:8" s="1" customFormat="1" ht="28.8" x14ac:dyDescent="0.3">
      <c r="A4" s="2" t="s">
        <v>12</v>
      </c>
      <c r="B4" s="2" t="s">
        <v>0</v>
      </c>
      <c r="C4" s="2" t="s">
        <v>1</v>
      </c>
      <c r="D4" s="3" t="s">
        <v>2</v>
      </c>
      <c r="E4" s="2" t="s">
        <v>3</v>
      </c>
      <c r="F4" s="2" t="s">
        <v>5</v>
      </c>
      <c r="G4" s="2" t="s">
        <v>4</v>
      </c>
      <c r="H4" s="2" t="s">
        <v>6</v>
      </c>
    </row>
    <row r="5" spans="1:8" x14ac:dyDescent="0.3">
      <c r="A5" s="4">
        <v>45383</v>
      </c>
      <c r="B5" s="5">
        <v>12650000</v>
      </c>
      <c r="C5" s="5">
        <v>0</v>
      </c>
      <c r="D5" s="5">
        <v>0</v>
      </c>
      <c r="E5" s="6">
        <f>B5+C5-D5</f>
        <v>12650000</v>
      </c>
      <c r="F5" s="7">
        <v>7.0000000000000007E-2</v>
      </c>
      <c r="G5" s="5">
        <f>ROUND(E5*F5*H5/$H$10,0)</f>
        <v>2426</v>
      </c>
      <c r="H5" s="8">
        <f>A6-A5</f>
        <v>1</v>
      </c>
    </row>
    <row r="6" spans="1:8" x14ac:dyDescent="0.3">
      <c r="A6" s="4">
        <v>45384</v>
      </c>
      <c r="B6" s="6">
        <f>E5</f>
        <v>12650000</v>
      </c>
      <c r="C6" s="5">
        <v>200000</v>
      </c>
      <c r="D6" s="9"/>
      <c r="E6" s="6">
        <f>B6+C6-D6</f>
        <v>12850000</v>
      </c>
      <c r="F6" s="7">
        <v>7.0000000000000007E-2</v>
      </c>
      <c r="G6" s="5">
        <f t="shared" ref="G6:G9" si="0">ROUND(E6*F6*H6/$H$10,0)</f>
        <v>2464</v>
      </c>
      <c r="H6" s="8">
        <f>A7-A6</f>
        <v>1</v>
      </c>
    </row>
    <row r="7" spans="1:8" x14ac:dyDescent="0.3">
      <c r="A7" s="4">
        <v>45385</v>
      </c>
      <c r="B7" s="6">
        <f>E6</f>
        <v>12850000</v>
      </c>
      <c r="C7" s="9"/>
      <c r="D7" s="5">
        <v>1000000</v>
      </c>
      <c r="E7" s="6">
        <f>B7+C7-D7</f>
        <v>11850000</v>
      </c>
      <c r="F7" s="7">
        <v>7.0000000000000007E-2</v>
      </c>
      <c r="G7" s="5">
        <f t="shared" si="0"/>
        <v>365889</v>
      </c>
      <c r="H7" s="8">
        <f>A8-A7</f>
        <v>161</v>
      </c>
    </row>
    <row r="8" spans="1:8" x14ac:dyDescent="0.3">
      <c r="A8" s="4">
        <v>45546</v>
      </c>
      <c r="B8" s="6">
        <f>E7</f>
        <v>11850000</v>
      </c>
      <c r="C8" s="9"/>
      <c r="D8" s="5">
        <v>1650000</v>
      </c>
      <c r="E8" s="6">
        <f>B8+C8-D8</f>
        <v>10200000</v>
      </c>
      <c r="F8" s="7">
        <v>7.0000000000000007E-2</v>
      </c>
      <c r="G8" s="5">
        <f t="shared" si="0"/>
        <v>191704</v>
      </c>
      <c r="H8" s="8">
        <f>A9-A8</f>
        <v>98</v>
      </c>
    </row>
    <row r="9" spans="1:8" x14ac:dyDescent="0.3">
      <c r="A9" s="4">
        <v>45644</v>
      </c>
      <c r="B9" s="6">
        <f>E8</f>
        <v>10200000</v>
      </c>
      <c r="C9" s="9"/>
      <c r="D9" s="5">
        <v>1000000</v>
      </c>
      <c r="E9" s="6">
        <f>B9+C9-D9</f>
        <v>9200000</v>
      </c>
      <c r="F9" s="7">
        <v>7.0000000000000007E-2</v>
      </c>
      <c r="G9" s="5">
        <f t="shared" si="0"/>
        <v>183496</v>
      </c>
      <c r="H9" s="8">
        <f>A10-A9+1</f>
        <v>104</v>
      </c>
    </row>
    <row r="10" spans="1:8" x14ac:dyDescent="0.3">
      <c r="A10" s="4">
        <v>45747</v>
      </c>
      <c r="B10" s="9"/>
      <c r="C10" s="9"/>
      <c r="D10" s="9"/>
      <c r="E10" s="9"/>
      <c r="F10" s="9"/>
      <c r="G10" s="9"/>
      <c r="H10" s="10">
        <f>SUM(H5:H9)</f>
        <v>365</v>
      </c>
    </row>
    <row r="11" spans="1:8" x14ac:dyDescent="0.3">
      <c r="A11" s="9"/>
      <c r="B11" s="9"/>
      <c r="C11" s="9"/>
      <c r="D11" s="9"/>
      <c r="E11" s="10" t="s">
        <v>7</v>
      </c>
      <c r="F11" s="9"/>
      <c r="G11" s="11">
        <f>SUM(G5:G9)</f>
        <v>745979</v>
      </c>
      <c r="H11" s="9"/>
    </row>
    <row r="12" spans="1:8" x14ac:dyDescent="0.3">
      <c r="A12" s="14"/>
      <c r="B12" s="14"/>
      <c r="C12" s="14"/>
      <c r="D12" s="14"/>
      <c r="E12" s="15" t="s">
        <v>11</v>
      </c>
      <c r="F12" s="16">
        <v>0.1</v>
      </c>
      <c r="G12" s="17">
        <f>G11*F12</f>
        <v>74597.900000000009</v>
      </c>
      <c r="H12" s="14"/>
    </row>
  </sheetData>
  <mergeCells count="3">
    <mergeCell ref="A3:H3"/>
    <mergeCell ref="A2:H2"/>
    <mergeCell ref="A1:H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Interest</vt:lpstr>
    </vt:vector>
  </TitlesOfParts>
  <Company>Prologic First India Pvt Ltd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Gautam Behl</dc:creator>
  <cp:lastModifiedBy>Gautam Behl</cp:lastModifiedBy>
  <dcterms:created xsi:type="dcterms:W3CDTF">2024-11-13T10:31:36Z</dcterms:created>
  <dcterms:modified xsi:type="dcterms:W3CDTF">2025-03-25T10:34:48Z</dcterms:modified>
</cp:coreProperties>
</file>