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6"/>
  <workbookPr filterPrivacy="1" updateLinks="never"/>
  <xr:revisionPtr revIDLastSave="0" documentId="8_{D488EB1C-3261-42A1-A4D0-53BDCAF83287}" xr6:coauthVersionLast="47" xr6:coauthVersionMax="47" xr10:uidLastSave="{00000000-0000-0000-0000-000000000000}"/>
  <bookViews>
    <workbookView xWindow="-111" yWindow="-111" windowWidth="19418" windowHeight="10302" firstSheet="31" activeTab="31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  <sheet name="March26" sheetId="31" r:id="rId31"/>
    <sheet name="April26" sheetId="32" r:id="rId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32" l="1"/>
  <c r="E27" i="32"/>
  <c r="K29" i="32" s="1"/>
  <c r="K27" i="31"/>
  <c r="E27" i="31"/>
  <c r="K29" i="31" s="1"/>
  <c r="G2" i="31"/>
  <c r="K30" i="31" s="1"/>
  <c r="K27" i="30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G2" i="32" l="1"/>
  <c r="K30" i="32" s="1"/>
  <c r="K29" i="27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7" l="1"/>
  <c r="G2" i="28"/>
  <c r="K30" i="28"/>
  <c r="G2" i="29"/>
  <c r="K30" i="22"/>
  <c r="G2" i="23"/>
  <c r="K30" i="23" s="1"/>
  <c r="K23" i="20"/>
  <c r="G2" i="21"/>
  <c r="K31" i="21" s="1"/>
  <c r="G2" i="24"/>
  <c r="K29" i="24"/>
  <c r="K30" i="29" l="1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<sst xmlns="http://schemas.openxmlformats.org/spreadsheetml/2006/main" count="1458" uniqueCount="238">
  <si>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</si>
  <si>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</si>
  <si>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</si>
  <si>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</si>
  <si>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</si>
  <si>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</si>
  <si>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</si>
  <si>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</si>
  <si>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</si>
  <si>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</si>
  <si>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</si>
  <si>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</si>
  <si>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</si>
  <si>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</si>
  <si>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</si>
  <si>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</si>
  <si>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</si>
  <si>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</si>
  <si>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</si>
  <si>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</si>
  <si>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</si>
  <si>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</si>
  <si>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</si>
  <si>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</si>
  <si>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</si>
  <si>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</si>
  <si>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</si>
  <si>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</si>
  <si>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</si>
  <si>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</si>
  <si>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</si>
  <si>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</si>
  <si>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</si>
  <si>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</si>
  <si>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</si>
  <si>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</si>
  <si>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</si>
  <si>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</si>
  <si>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</si>
  <si>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</si>
  <si>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</si>
  <si>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</si>
  <si>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</si>
  <si>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</si>
  <si>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</si>
  <si>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</si>
  <si>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</si>
  <si>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</si>
  <si>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</si>
  <si>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</si>
  <si>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</si>
  <si>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</si>
  <si>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</si>
  <si>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</si>
  <si>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</si>
  <si>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</si>
  <si>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</si>
  <si>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</si>
  <si>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</si>
  <si>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</si>
  <si>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</si>
  <si>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</si>
  <si>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</si>
  <si>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</si>
  <si>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</si>
  <si>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</si>
  <si>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</si>
  <si>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</si>
  <si>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</si>
  <si>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</si>
  <si>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</si>
  <si>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</si>
  <si>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</si>
  <si>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</si>
  <si>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</si>
  <si>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</si>
  <si>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</si>
  <si>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</si>
  <si>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</si>
  <si>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</si>
  <si>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</si>
  <si>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</si>
  <si>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</si>
  <si>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</si>
  <si>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</si>
  <si>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</si>
  <si>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</si>
  <si>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</si>
  <si>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</si>
  <si>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</si>
  <si>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</si>
  <si>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</si>
  <si>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</si>
  <si>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</si>
  <si>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</si>
  <si>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</si>
  <si>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</si>
  <si>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</si>
  <si>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</si>
  <si>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</si>
  <si>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</si>
  <si>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</si>
  <si>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</si>
  <si>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</si>
  <si>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</si>
  <si>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</si>
  <si>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</si>
  <si>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</si>
  <si>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</si>
  <si>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</si>
  <si>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</si>
  <si>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</si>
  <si>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</si>
  <si>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</si>
  <si>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</si>
  <si>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</si>
  <si>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</si>
  <si>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</si>
  <si>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</si>
  <si>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</si>
  <si>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</si>
  <si>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</si>
  <si>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</si>
  <si>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</si>
  <si>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</si>
  <si>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</si>
  <si>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</si>
  <si>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</si>
  <si>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</si>
  <si>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</si>
  <si>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</si>
  <si>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</si>
  <si>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</si>
  <si>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</si>
  <si>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</si>
  <si>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</si>
  <si>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</si>
  <si>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</si>
  <si>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</si>
  <si>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</si>
  <si>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</si>
  <si>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</si>
  <si>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</si>
  <si>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</si>
  <si>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</si>
  <si>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</si>
  <si>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</si>
  <si>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</si>
  <si>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</si>
  <si>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</si>
  <si>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</si>
  <si>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</si>
  <si>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</si>
  <si>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</si>
  <si>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</si>
  <si>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</si>
  <si>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</si>
  <si>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</si>
  <si>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</si>
  <si>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</si>
  <si>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</si>
  <si>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</si>
  <si>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</si>
  <si>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</si>
  <si>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</si>
  <si>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</si>
  <si>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</si>
  <si>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</si>
  <si>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</si>
  <si>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</si>
  <si>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</si>
  <si>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</si>
  <si>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</si>
  <si>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</si>
  <si>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</si>
  <si>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</si>
  <si>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</si>
  <si>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</si>
  <si>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</si>
  <si>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</si>
  <si>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</si>
  <si>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</si>
  <si>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</si>
  <si>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</si>
  <si>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</si>
  <si>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</si>
  <si>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</si>
  <si>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</si>
  <si>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</si>
  <si>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</si>
  <si>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</si>
  <si>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</si>
  <si>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</si>
  <si>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</si>
  <si>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</si>
  <si>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</si>
  <si>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</si>
  <si>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</si>
  <si>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</si>
  <si>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</si>
  <si>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</si>
  <si>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</si>
  <si>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</si>
  <si>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</si>
  <si>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</si>
  <si>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</si>
  <si>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</si>
  <si>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</si>
  <si>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</si>
  <si>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</si>
  <si>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</si>
  <si>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</si>
  <si>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</si>
  <si>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</si>
  <si>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</si>
  <si>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</si>
  <si>
    <t>Office Items Purchases - Garbage bags</t>
  </si>
  <si>
    <t>1 Voucher - Arun Kumar (16/02/26)</t>
  </si>
  <si>
    <t>1 Voucher - Arun Kumar (17/02/26)</t>
  </si>
  <si>
    <t>Boss's Lunch @ 511 Office Dated 18th Feb 2026</t>
  </si>
  <si>
    <t>1 Voucher - Arun (27th Feb 2026) - ADVANCE</t>
  </si>
  <si>
    <t>Cake Arrangement - Om Prakash - Birthday Celeberation (Date: 10th March)</t>
  </si>
  <si>
    <t>Cake Arrangement - Kanchan -  Birthday Celeberation (Date: 29th Jan)</t>
  </si>
  <si>
    <t>Bike Parking Reimbursement of March - Shashank Singh</t>
  </si>
  <si>
    <t>Car Parking Reimbursement of March - Chandra Mohan</t>
  </si>
  <si>
    <t>Car Parking Reimbursement of March - Dinesh Singh Bisht</t>
  </si>
  <si>
    <t>Car Parking Reimbursement of March - Om Prakash</t>
  </si>
  <si>
    <t xml:space="preserve">Advance Paid to Arun Kumar </t>
  </si>
  <si>
    <t>Team Dinner on 31/03/2026</t>
  </si>
  <si>
    <t>Team Breakfast on 01/04/2026</t>
  </si>
  <si>
    <t>1 Voucher - Arun Kumar (18/03/26)</t>
  </si>
  <si>
    <t>1 Voucher - Arun Kumar (01/04/26)</t>
  </si>
  <si>
    <t>1 Voucher - Arun Kumar (02/04/26)</t>
  </si>
  <si>
    <t>1 Voucher - Dinesh Singh Bisht (31/03/26)</t>
  </si>
  <si>
    <t>1 Voucher - Dinesh Singh Bisht (20/03/26)</t>
  </si>
  <si>
    <t>1 Voucher - Om Prakash (31/03/26)</t>
  </si>
  <si>
    <t>Bike Parking Reimbursement of March - Bharat Singh</t>
  </si>
  <si>
    <t>Office Items Purchases - Cobra Spring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</si>
</sst>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60" t="s">
        <v>6</v>
      </c>
      <c r="B2" s="61"/>
      <c r="C2" s="61"/>
      <c r="D2" s="61"/>
      <c r="E2" s="62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60" t="s">
        <v>6</v>
      </c>
      <c r="B3" s="61"/>
      <c r="C3" s="61"/>
      <c r="D3" s="61"/>
      <c r="E3" s="62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9" t="s">
        <v>104</v>
      </c>
      <c r="J30" s="59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9" t="s">
        <v>105</v>
      </c>
      <c r="J31" s="59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opLeftCell="A13"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-977.51000000000022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560.43000000000211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5"/>
  <cols>
    <col min="1" max="1" width="7.5703125" customWidth="1"/>
    <col min="2" max="2" width="13.28515625" customWidth="1"/>
    <col min="3" max="3" width="62.85546875" customWidth="1"/>
    <col min="4" max="4" width="19.140625" customWidth="1"/>
    <col min="5" max="5" width="13.7109375" customWidth="1"/>
    <col min="6" max="6" width="11.28515625" customWidth="1"/>
    <col min="7" max="7" width="20" customWidth="1"/>
    <col min="8" max="8" width="4.85546875" customWidth="1"/>
    <col min="10" max="10" width="13.7109375" customWidth="1"/>
    <col min="11" max="11" width="16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46000</v>
      </c>
      <c r="K3" s="23">
        <v>9534</v>
      </c>
    </row>
    <row r="4" spans="1:11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1295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1855.4300000000021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17" sqref="C17"/>
    </sheetView>
  </sheetViews>
  <sheetFormatPr defaultRowHeight="15"/>
  <cols>
    <col min="2" max="2" width="12" customWidth="1"/>
    <col min="3" max="3" width="73.5703125" customWidth="1"/>
    <col min="4" max="4" width="15.42578125" customWidth="1"/>
    <col min="5" max="5" width="13.42578125" customWidth="1"/>
    <col min="6" max="6" width="11.85546875" customWidth="1"/>
    <col min="7" max="7" width="18.42578125" customWidth="1"/>
    <col min="10" max="10" width="10" bestFit="1" customWidth="1"/>
    <col min="11" max="11" width="15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46034</v>
      </c>
      <c r="K3" s="23">
        <v>12890</v>
      </c>
    </row>
    <row r="4" spans="1:11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-1296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559.43000000000211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60" t="s">
        <v>6</v>
      </c>
      <c r="B3" s="61"/>
      <c r="C3" s="61"/>
      <c r="D3" s="61"/>
      <c r="E3" s="62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workbookViewId="0">
      <selection activeCell="C10" sqref="C10:E12"/>
    </sheetView>
  </sheetViews>
  <sheetFormatPr defaultRowHeight="15"/>
  <cols>
    <col min="2" max="2" width="12.140625" customWidth="1"/>
    <col min="3" max="3" width="70" bestFit="1" customWidth="1"/>
    <col min="4" max="4" width="13" bestFit="1" customWidth="1"/>
    <col min="5" max="5" width="12.85546875" customWidth="1"/>
    <col min="6" max="6" width="10.85546875" customWidth="1"/>
    <col min="7" max="7" width="16.42578125" customWidth="1"/>
    <col min="9" max="9" width="10.85546875" customWidth="1"/>
    <col min="10" max="10" width="15.140625" customWidth="1"/>
    <col min="11" max="11" width="20.140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1290.5699999999979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46056</v>
      </c>
      <c r="K3" s="23">
        <v>360</v>
      </c>
    </row>
    <row r="4" spans="1:11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>
        <v>46071</v>
      </c>
      <c r="K4" s="23">
        <v>8784</v>
      </c>
    </row>
    <row r="5" spans="1:11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46067</v>
      </c>
      <c r="C13" s="44" t="s">
        <v>216</v>
      </c>
      <c r="D13" s="27" t="s">
        <v>8</v>
      </c>
      <c r="E13" s="29">
        <v>895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46069</v>
      </c>
      <c r="C14" s="44" t="s">
        <v>217</v>
      </c>
      <c r="D14" s="27" t="s">
        <v>8</v>
      </c>
      <c r="E14" s="29">
        <v>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46070</v>
      </c>
      <c r="C15" s="44" t="s">
        <v>218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46072</v>
      </c>
      <c r="C16" s="44" t="s">
        <v>219</v>
      </c>
      <c r="D16" s="27" t="s">
        <v>8</v>
      </c>
      <c r="E16" s="45">
        <v>889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46080</v>
      </c>
      <c r="C17" s="44" t="s">
        <v>220</v>
      </c>
      <c r="D17" s="27" t="s">
        <v>8</v>
      </c>
      <c r="E17" s="45">
        <v>500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12294</v>
      </c>
      <c r="F27" s="42"/>
      <c r="G27" s="37"/>
      <c r="I27" s="21"/>
      <c r="J27" s="24" t="s">
        <v>12</v>
      </c>
      <c r="K27" s="25">
        <f>SUM(K3:K16)</f>
        <v>9144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3150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3709.4300000000021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373-A7A0-4258-8535-63EBE6A90EF8}">
  <dimension ref="A1:K37"/>
  <sheetViews>
    <sheetView workbookViewId="0">
      <selection activeCell="C5" sqref="C5"/>
    </sheetView>
  </sheetViews>
  <sheetFormatPr defaultRowHeight="15"/>
  <cols>
    <col min="2" max="2" width="12.5703125" customWidth="1"/>
    <col min="3" max="3" width="71.42578125" customWidth="1"/>
    <col min="4" max="4" width="14.28515625" customWidth="1"/>
    <col min="5" max="5" width="11.85546875" customWidth="1"/>
    <col min="6" max="6" width="12.7109375" customWidth="1"/>
    <col min="7" max="7" width="18.85546875" customWidth="1"/>
    <col min="10" max="10" width="10.42578125" bestFit="1" customWidth="1"/>
    <col min="11" max="11" width="18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4999.5699999999979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46105</v>
      </c>
      <c r="K3" s="23">
        <v>11408</v>
      </c>
    </row>
    <row r="4" spans="1:11">
      <c r="A4" s="27">
        <v>1</v>
      </c>
      <c r="B4" s="43">
        <v>46083</v>
      </c>
      <c r="C4" s="44" t="s">
        <v>11</v>
      </c>
      <c r="D4" s="27" t="s">
        <v>8</v>
      </c>
      <c r="E4" s="45">
        <v>360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46090</v>
      </c>
      <c r="C5" s="44" t="s">
        <v>11</v>
      </c>
      <c r="D5" s="27" t="s">
        <v>8</v>
      </c>
      <c r="E5" s="45">
        <v>5450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46101</v>
      </c>
      <c r="C6" s="44" t="s">
        <v>221</v>
      </c>
      <c r="D6" s="27" t="s">
        <v>8</v>
      </c>
      <c r="E6" s="45">
        <v>723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46101</v>
      </c>
      <c r="C7" s="44" t="s">
        <v>222</v>
      </c>
      <c r="D7" s="27" t="s">
        <v>8</v>
      </c>
      <c r="E7" s="29">
        <v>481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46101</v>
      </c>
      <c r="C8" s="44" t="s">
        <v>223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46101</v>
      </c>
      <c r="C9" s="44" t="s">
        <v>224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46101</v>
      </c>
      <c r="C10" s="44" t="s">
        <v>225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46101</v>
      </c>
      <c r="C11" s="44" t="s">
        <v>226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10849</v>
      </c>
      <c r="F27" s="42"/>
      <c r="G27" s="37"/>
      <c r="I27" s="21"/>
      <c r="J27" s="24" t="s">
        <v>12</v>
      </c>
      <c r="K27" s="25">
        <f>SUM(K3:K16)</f>
        <v>11408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-559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0.43000000000211003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C7D8-2A8C-4AC1-951A-2B870DF0B746}">
  <dimension ref="A1:K37"/>
  <sheetViews>
    <sheetView tabSelected="1" topLeftCell="A7" workbookViewId="0">
      <selection activeCell="G31" sqref="G31"/>
    </sheetView>
  </sheetViews>
  <sheetFormatPr defaultRowHeight="15"/>
  <cols>
    <col min="2" max="2" width="13.85546875" customWidth="1"/>
    <col min="3" max="3" width="58.85546875" customWidth="1"/>
    <col min="4" max="4" width="19.28515625" customWidth="1"/>
    <col min="5" max="5" width="11.140625" customWidth="1"/>
    <col min="7" max="7" width="23.5703125" customWidth="1"/>
    <col min="10" max="10" width="15.5703125" customWidth="1"/>
    <col min="11" max="11" width="23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March26!G2-E27+K27</f>
        <v>3464.909999999998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46119</v>
      </c>
      <c r="K3" s="23">
        <v>7892</v>
      </c>
    </row>
    <row r="4" spans="1:11">
      <c r="A4" s="27">
        <v>1</v>
      </c>
      <c r="B4" s="43">
        <v>46113</v>
      </c>
      <c r="C4" s="44" t="s">
        <v>227</v>
      </c>
      <c r="D4" s="27" t="s">
        <v>8</v>
      </c>
      <c r="E4" s="45">
        <v>-500</v>
      </c>
      <c r="F4" s="46" t="s">
        <v>25</v>
      </c>
      <c r="G4" s="37"/>
      <c r="I4" s="21">
        <v>2</v>
      </c>
      <c r="J4" s="22">
        <v>46127</v>
      </c>
      <c r="K4" s="23">
        <v>5928</v>
      </c>
    </row>
    <row r="5" spans="1:11">
      <c r="A5" s="27">
        <v>2</v>
      </c>
      <c r="B5" s="43">
        <v>46112</v>
      </c>
      <c r="C5" s="44" t="s">
        <v>228</v>
      </c>
      <c r="D5" s="27" t="s">
        <v>8</v>
      </c>
      <c r="E5" s="45">
        <v>2402.61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46113</v>
      </c>
      <c r="C6" s="44" t="s">
        <v>229</v>
      </c>
      <c r="D6" s="27" t="s">
        <v>8</v>
      </c>
      <c r="E6" s="45">
        <v>1470.25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46113</v>
      </c>
      <c r="C7" s="44" t="s">
        <v>11</v>
      </c>
      <c r="D7" s="27" t="s">
        <v>8</v>
      </c>
      <c r="E7" s="29">
        <v>3519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46113</v>
      </c>
      <c r="C8" s="44" t="s">
        <v>230</v>
      </c>
      <c r="D8" s="27" t="s">
        <v>8</v>
      </c>
      <c r="E8" s="45">
        <v>188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46113</v>
      </c>
      <c r="C9" s="44" t="s">
        <v>231</v>
      </c>
      <c r="D9" s="27" t="s">
        <v>8</v>
      </c>
      <c r="E9" s="45">
        <v>187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46114</v>
      </c>
      <c r="C10" s="44" t="s">
        <v>232</v>
      </c>
      <c r="D10" s="27" t="s">
        <v>8</v>
      </c>
      <c r="E10" s="45">
        <v>178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46119</v>
      </c>
      <c r="C11" s="44" t="s">
        <v>233</v>
      </c>
      <c r="D11" s="27" t="s">
        <v>8</v>
      </c>
      <c r="E11" s="45">
        <v>560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46119</v>
      </c>
      <c r="C12" s="44" t="s">
        <v>234</v>
      </c>
      <c r="D12" s="27" t="s">
        <v>8</v>
      </c>
      <c r="E12" s="45">
        <v>420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46120</v>
      </c>
      <c r="C13" s="44" t="s">
        <v>235</v>
      </c>
      <c r="D13" s="27" t="s">
        <v>8</v>
      </c>
      <c r="E13" s="29">
        <v>560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46123</v>
      </c>
      <c r="C14" s="44" t="s">
        <v>236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46123</v>
      </c>
      <c r="C15" s="44" t="s">
        <v>224</v>
      </c>
      <c r="D15" s="27" t="s">
        <v>8</v>
      </c>
      <c r="E15" s="45">
        <v>1180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46123</v>
      </c>
      <c r="C16" s="44" t="s">
        <v>225</v>
      </c>
      <c r="D16" s="27" t="s">
        <v>8</v>
      </c>
      <c r="E16" s="45">
        <v>1180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46123</v>
      </c>
      <c r="C17" s="44" t="s">
        <v>226</v>
      </c>
      <c r="D17" s="27" t="s">
        <v>8</v>
      </c>
      <c r="E17" s="45">
        <v>1180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46125</v>
      </c>
      <c r="C18" s="44" t="s">
        <v>237</v>
      </c>
      <c r="D18" s="27" t="s">
        <v>8</v>
      </c>
      <c r="E18" s="45">
        <v>654.79999999999995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46126</v>
      </c>
      <c r="C19" s="44" t="s">
        <v>227</v>
      </c>
      <c r="D19" s="27" t="s">
        <v>8</v>
      </c>
      <c r="E19" s="45">
        <v>-200</v>
      </c>
      <c r="F19" s="46" t="s">
        <v>25</v>
      </c>
      <c r="G19" s="37"/>
      <c r="I19" s="21"/>
      <c r="J19" s="21"/>
      <c r="K19" s="23"/>
    </row>
    <row r="20" spans="1:11">
      <c r="A20" s="27">
        <v>16</v>
      </c>
      <c r="B20" s="43">
        <v>46129</v>
      </c>
      <c r="C20" s="44" t="s">
        <v>11</v>
      </c>
      <c r="D20" s="27" t="s">
        <v>8</v>
      </c>
      <c r="E20" s="45">
        <v>2080</v>
      </c>
      <c r="F20" s="46" t="s">
        <v>25</v>
      </c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15354.66</v>
      </c>
      <c r="F27" s="42"/>
      <c r="G27" s="37"/>
      <c r="I27" s="21"/>
      <c r="J27" s="24" t="s">
        <v>12</v>
      </c>
      <c r="K27" s="25">
        <f>SUM(K3:K16)</f>
        <v>13820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1534.6599999999999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1535.090000000002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60" t="s">
        <v>6</v>
      </c>
      <c r="B3" s="61"/>
      <c r="C3" s="61"/>
      <c r="D3" s="61"/>
      <c r="E3" s="62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60" t="s">
        <v>6</v>
      </c>
      <c r="B3" s="61"/>
      <c r="C3" s="61"/>
      <c r="D3" s="61"/>
      <c r="E3" s="62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60" t="s">
        <v>6</v>
      </c>
      <c r="B3" s="61"/>
      <c r="C3" s="61"/>
      <c r="D3" s="61"/>
      <c r="E3" s="62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60" t="s">
        <v>6</v>
      </c>
      <c r="B3" s="61"/>
      <c r="C3" s="61"/>
      <c r="D3" s="61"/>
      <c r="E3" s="62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60" t="s">
        <v>6</v>
      </c>
      <c r="B3" s="61"/>
      <c r="C3" s="61"/>
      <c r="D3" s="61"/>
      <c r="E3" s="62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9" t="s">
        <v>46</v>
      </c>
      <c r="K18" s="59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0BA85-1295-4988-BA14-469505BA413E}"/>
</file>

<file path=customXml/itemProps2.xml><?xml version="1.0" encoding="utf-8"?>
<ds:datastoreItem xmlns:ds="http://schemas.openxmlformats.org/officeDocument/2006/customXml" ds:itemID="{6A0C070A-D8FA-4A3A-A7AC-CDF28C57A585}"/>
</file>

<file path=customXml/itemProps3.xml><?xml version="1.0" encoding="utf-8"?>
<ds:datastoreItem xmlns:ds="http://schemas.openxmlformats.org/officeDocument/2006/customXml" ds:itemID="{3401CA6D-7A9A-4493-8595-BDBC6DCC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2026-04-17T12:56:09Z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